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80" yWindow="5000" windowWidth="20380" windowHeight="7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<sst xmlns="http://schemas.openxmlformats.org/spreadsheetml/2006/main" count="37" uniqueCount="37">
  <si>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Resultatrapport</t>
  </si>
  <si>
    <t>Åslia Skilag</t>
  </si>
  <si>
    <t>Org.nr. 883362772</t>
  </si>
  <si>
    <t>01.01.2016 - 31.12.2016</t>
  </si>
  <si>
    <t>DRIFTSINNTEKTER</t>
  </si>
  <si>
    <t>3010 Medlemskontingent og treningsavgift</t>
  </si>
  <si>
    <t>3200 Kommunale tilskudd</t>
  </si>
  <si>
    <t>3320 Arrangementsinntekter</t>
  </si>
  <si>
    <t>3400 Offentlig tilskudd/refusjon</t>
  </si>
  <si>
    <t>3615 Dugnadsvirksomhet</t>
  </si>
  <si>
    <t>3680 Egenandeler nasjonale konkurranser</t>
  </si>
  <si>
    <t xml:space="preserve">3681 Egenandel samlinger </t>
  </si>
  <si>
    <t>3910 Sponsor og samarbeidsavtaler</t>
  </si>
  <si>
    <t>3930 Gavemidler</t>
  </si>
  <si>
    <t>3999 Diverse inntekter</t>
  </si>
  <si>
    <t>8040 Renteinntekter</t>
  </si>
  <si>
    <t>DRIFTSKOSTNADER</t>
  </si>
  <si>
    <t>4010 Startkontingenter</t>
  </si>
  <si>
    <t>4110 Arrangementsutgifter</t>
  </si>
  <si>
    <t>4200 Trenings-og instruktørutgifter</t>
  </si>
  <si>
    <t>4230 Samlingsutgifter</t>
  </si>
  <si>
    <t>5200 Forsikringer</t>
  </si>
  <si>
    <t>5210 Drifts- og administasjonsutgifter</t>
  </si>
  <si>
    <t>6600 Drift lysløype Klingen</t>
  </si>
  <si>
    <t>6620 Løypekjøring</t>
  </si>
  <si>
    <t>6790 Kostnader nytt Klubbhus</t>
  </si>
  <si>
    <t>6820 Annen husleie</t>
  </si>
  <si>
    <t>6860 Møte- og kompetanseutgifter</t>
  </si>
  <si>
    <t>7210 Kontingent krets og forbund</t>
  </si>
  <si>
    <t>7220 Materiell/utstyr</t>
  </si>
  <si>
    <t>7340 Klær til utøvere</t>
  </si>
  <si>
    <t>7450 Utøvertilskudd</t>
  </si>
  <si>
    <t>7770 Bank og kortgebyrer</t>
  </si>
  <si>
    <t>7790 Annen kostnad</t>
  </si>
  <si>
    <t>7830 Konstaterte tap på fordringer</t>
  </si>
  <si>
    <t>Årsresultat 2016</t>
  </si>
  <si>
    <t>Overskudd</t>
  </si>
</sst>
</file>

<file path=xl/styles.xml><?xml version="1.0" encoding="utf-8"?>
<styleSheet xmlns="http://schemas.openxmlformats.org/spreadsheetml/2006/main">
  <numFmts count="22">
    <numFmt numFmtId="5" formatCode="&quot;NOK&quot;\ #,##0;\-&quot;NOK&quot;\ #,##0"/>
    <numFmt numFmtId="6" formatCode="&quot;NOK&quot;\ #,##0;[Red]\-&quot;NOK&quot;\ #,##0"/>
    <numFmt numFmtId="7" formatCode="&quot;NOK&quot;\ #,##0.00;\-&quot;NOK&quot;\ #,##0.00"/>
    <numFmt numFmtId="8" formatCode="&quot;NOK&quot;\ #,##0.00;[Red]\-&quot;NOK&quot;\ #,##0.00"/>
    <numFmt numFmtId="42" formatCode="_-&quot;NOK&quot;\ * #,##0_-;\-&quot;NOK&quot;\ * #,##0_-;_-&quot;NOK&quot;\ * &quot;-&quot;_-;_-@_-"/>
    <numFmt numFmtId="41" formatCode="_-* #,##0_-;\-* #,##0_-;_-* &quot;-&quot;_-;_-@_-"/>
    <numFmt numFmtId="44" formatCode="_-&quot;NOK&quot;\ * #,##0.00_-;\-&quot;NOK&quot;\ * #,##0.00_-;_-&quot;NOK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 &quot;kr&quot;\ * #,##0.00_ ;_ &quot;kr&quot;\ * \-#,##0.00_ ;_ &quot;kr&quot;\ * &quot;-&quot;??_ ;_ @_ "/>
    <numFmt numFmtId="175" formatCode="_ * #,##0.00_ ;_ * \-#,##0.00_ ;_ * &quot;-&quot;??_ ;_ @_ "/>
    <numFmt numFmtId="176" formatCode="_ &quot;kr&quot;\ * #,##0_ ;_ &quot;kr&quot;\ * \-#,##0_ ;_ &quot;kr&quot;\ * &quot;-&quot;_ ;_ @_ "/>
    <numFmt numFmtId="177" formatCode="_ * #,##0_ ;_ * \-#,##0_ ;_ * &quot;-&quot;_ ;_ @_ 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36">
      <selection activeCell="A42" sqref="A42"/>
    </sheetView>
  </sheetViews>
  <sheetFormatPr defaultColWidth="9.140625" defaultRowHeight="15"/>
  <cols>
    <col min="1" max="1" width="39.00390625" style="0" customWidth="1"/>
    <col min="2" max="2" width="15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ht="15">
      <c r="A5" t="s">
        <v>3</v>
      </c>
    </row>
    <row r="7" ht="15">
      <c r="A7" s="1" t="s">
        <v>4</v>
      </c>
    </row>
    <row r="8" spans="1:2" ht="15">
      <c r="A8" t="s">
        <v>5</v>
      </c>
      <c r="B8" s="2">
        <v>58198.31</v>
      </c>
    </row>
    <row r="9" spans="1:2" ht="15">
      <c r="A9" t="s">
        <v>6</v>
      </c>
      <c r="B9" s="2">
        <v>22500</v>
      </c>
    </row>
    <row r="10" spans="1:2" ht="15">
      <c r="A10" t="s">
        <v>7</v>
      </c>
      <c r="B10" s="2">
        <v>117661.77</v>
      </c>
    </row>
    <row r="11" spans="1:2" ht="15">
      <c r="A11" t="s">
        <v>8</v>
      </c>
      <c r="B11" s="2">
        <v>41086</v>
      </c>
    </row>
    <row r="12" spans="1:2" ht="15">
      <c r="A12" t="s">
        <v>9</v>
      </c>
      <c r="B12" s="2">
        <v>23150</v>
      </c>
    </row>
    <row r="13" spans="1:2" ht="15">
      <c r="A13" t="s">
        <v>10</v>
      </c>
      <c r="B13" s="2">
        <v>21800</v>
      </c>
    </row>
    <row r="14" spans="1:2" ht="15">
      <c r="A14" t="s">
        <v>11</v>
      </c>
      <c r="B14" s="2">
        <v>47780</v>
      </c>
    </row>
    <row r="15" spans="1:2" ht="15">
      <c r="A15" t="s">
        <v>12</v>
      </c>
      <c r="B15" s="2">
        <v>77000</v>
      </c>
    </row>
    <row r="16" spans="1:2" ht="15">
      <c r="A16" t="s">
        <v>13</v>
      </c>
      <c r="B16" s="2">
        <v>69543</v>
      </c>
    </row>
    <row r="17" spans="1:2" ht="15">
      <c r="A17" t="s">
        <v>14</v>
      </c>
      <c r="B17" s="2">
        <v>54350.16</v>
      </c>
    </row>
    <row r="18" spans="1:2" ht="15">
      <c r="A18" t="s">
        <v>15</v>
      </c>
      <c r="B18" s="2">
        <v>1748</v>
      </c>
    </row>
    <row r="19" spans="1:2" ht="15">
      <c r="A19" s="3"/>
      <c r="B19" s="4">
        <f>SUM(B8:B18)</f>
        <v>534817.24</v>
      </c>
    </row>
    <row r="20" ht="15">
      <c r="B20" s="2"/>
    </row>
    <row r="21" spans="1:2" ht="15">
      <c r="A21" t="s">
        <v>16</v>
      </c>
      <c r="B21" s="2"/>
    </row>
    <row r="22" spans="1:2" ht="15">
      <c r="A22" t="s">
        <v>17</v>
      </c>
      <c r="B22" s="2">
        <v>49700</v>
      </c>
    </row>
    <row r="23" spans="1:2" ht="15">
      <c r="A23" t="s">
        <v>18</v>
      </c>
      <c r="B23" s="2">
        <v>111278.37</v>
      </c>
    </row>
    <row r="24" spans="1:2" ht="15">
      <c r="A24" t="s">
        <v>19</v>
      </c>
      <c r="B24" s="2">
        <v>47375</v>
      </c>
    </row>
    <row r="25" spans="1:2" ht="15">
      <c r="A25" t="s">
        <v>20</v>
      </c>
      <c r="B25" s="2">
        <v>73863.64</v>
      </c>
    </row>
    <row r="26" spans="1:2" ht="15">
      <c r="A26" t="s">
        <v>21</v>
      </c>
      <c r="B26" s="2">
        <v>4938</v>
      </c>
    </row>
    <row r="27" spans="1:2" ht="15">
      <c r="A27" t="s">
        <v>22</v>
      </c>
      <c r="B27" s="2">
        <v>11693.53</v>
      </c>
    </row>
    <row r="28" spans="1:2" ht="15">
      <c r="A28" t="s">
        <v>23</v>
      </c>
      <c r="B28" s="2">
        <v>3895.24</v>
      </c>
    </row>
    <row r="29" spans="1:2" ht="15">
      <c r="A29" t="s">
        <v>24</v>
      </c>
      <c r="B29" s="2">
        <v>50000</v>
      </c>
    </row>
    <row r="30" spans="1:2" ht="15">
      <c r="A30" t="s">
        <v>25</v>
      </c>
      <c r="B30" s="2">
        <v>3375</v>
      </c>
    </row>
    <row r="31" spans="1:2" ht="15">
      <c r="A31" t="s">
        <v>26</v>
      </c>
      <c r="B31" s="2">
        <v>24714</v>
      </c>
    </row>
    <row r="32" spans="1:2" ht="15">
      <c r="A32" t="s">
        <v>27</v>
      </c>
      <c r="B32" s="2">
        <v>990</v>
      </c>
    </row>
    <row r="33" spans="1:2" ht="15">
      <c r="A33" t="s">
        <v>28</v>
      </c>
      <c r="B33" s="2">
        <v>14550</v>
      </c>
    </row>
    <row r="34" spans="1:2" ht="15">
      <c r="A34" t="s">
        <v>29</v>
      </c>
      <c r="B34" s="2">
        <v>73231.3</v>
      </c>
    </row>
    <row r="35" spans="1:2" ht="15">
      <c r="A35" t="s">
        <v>30</v>
      </c>
      <c r="B35" s="2">
        <v>10330.1</v>
      </c>
    </row>
    <row r="36" spans="1:2" ht="15">
      <c r="A36" t="s">
        <v>31</v>
      </c>
      <c r="B36" s="2">
        <v>12000</v>
      </c>
    </row>
    <row r="37" spans="1:2" ht="15">
      <c r="A37" t="s">
        <v>32</v>
      </c>
      <c r="B37" s="2">
        <v>695.1</v>
      </c>
    </row>
    <row r="38" spans="1:2" ht="15">
      <c r="A38" t="s">
        <v>33</v>
      </c>
      <c r="B38" s="2">
        <v>6331.96</v>
      </c>
    </row>
    <row r="39" spans="1:2" ht="15">
      <c r="A39" t="s">
        <v>34</v>
      </c>
      <c r="B39" s="2">
        <v>504</v>
      </c>
    </row>
    <row r="40" spans="1:2" ht="15">
      <c r="A40" s="3"/>
      <c r="B40" s="4">
        <f>SUM(B22:B39)</f>
        <v>499465.24</v>
      </c>
    </row>
    <row r="41" ht="15">
      <c r="B41" s="2"/>
    </row>
    <row r="42" spans="1:2" ht="15">
      <c r="A42" t="s">
        <v>35</v>
      </c>
      <c r="B42" s="2"/>
    </row>
    <row r="43" spans="1:2" ht="15">
      <c r="A43" s="3" t="s">
        <v>36</v>
      </c>
      <c r="B43" s="4">
        <f>B19-B40</f>
        <v>35352</v>
      </c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Roar Haugen</dc:creator>
  <cp:keywords/>
  <dc:description/>
  <cp:lastModifiedBy>Microsoft Office User</cp:lastModifiedBy>
  <dcterms:created xsi:type="dcterms:W3CDTF">2017-02-08T21:14:15Z</dcterms:created>
  <dcterms:modified xsi:type="dcterms:W3CDTF">2017-03-13T06:36:01Z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